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27F2176E-5AA2-4ED1-B2FC-F66B7162BD76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4" i="1"/>
  <c r="H55" i="1"/>
  <c r="H57" i="1"/>
  <c r="H58" i="1"/>
  <c r="H42" i="1"/>
  <c r="H43" i="1"/>
  <c r="H45" i="1"/>
  <c r="H46" i="1"/>
  <c r="H47" i="1"/>
  <c r="H48" i="1"/>
  <c r="H49" i="1"/>
  <c r="H41" i="1"/>
  <c r="H32" i="1"/>
  <c r="H34" i="1"/>
  <c r="H35" i="1"/>
  <c r="H36" i="1"/>
  <c r="H38" i="1"/>
  <c r="H39" i="1"/>
  <c r="H31" i="1"/>
  <c r="H21" i="1"/>
  <c r="H16" i="1"/>
  <c r="H13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E55" i="1"/>
  <c r="E56" i="1"/>
  <c r="H56" i="1" s="1"/>
  <c r="E57" i="1"/>
  <c r="E58" i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E35" i="1"/>
  <c r="E36" i="1"/>
  <c r="E37" i="1"/>
  <c r="H37" i="1" s="1"/>
  <c r="E38" i="1"/>
  <c r="E39" i="1"/>
  <c r="E31" i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E14" i="1"/>
  <c r="H14" i="1" s="1"/>
  <c r="E15" i="1"/>
  <c r="H15" i="1" s="1"/>
  <c r="E16" i="1"/>
  <c r="E17" i="1"/>
  <c r="H17" i="1" s="1"/>
  <c r="E18" i="1"/>
  <c r="H18" i="1" s="1"/>
  <c r="E19" i="1"/>
  <c r="H19" i="1" s="1"/>
  <c r="E13" i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G10" i="1" s="1"/>
  <c r="G160" i="1" s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<sst xmlns="http://schemas.openxmlformats.org/spreadsheetml/2006/main" count="163" uniqueCount="90">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</sst>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4" zoomScale="90" zoomScaleNormal="90" workbookViewId="0">
      <selection activeCell="K90" sqref="K90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182942698.22</v>
      </c>
      <c r="D10" s="8">
        <f>SUM(D12,D20,D30,D40,D50,D60,D64,D73,D77)</f>
        <v>57548593.900000006</v>
      </c>
      <c r="E10" s="24">
        <f t="shared" ref="E10:H10" si="0">SUM(E12,E20,E30,E40,E50,E60,E64,E73,E77)</f>
        <v>240491292.12000003</v>
      </c>
      <c r="F10" s="8">
        <f t="shared" si="0"/>
        <v>99169831.570000008</v>
      </c>
      <c r="G10" s="8">
        <f t="shared" si="0"/>
        <v>97070007.99000001</v>
      </c>
      <c r="H10" s="24">
        <f t="shared" si="0"/>
        <v>141321460.55000001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63250000</v>
      </c>
      <c r="D12" s="7">
        <f>SUM(D13:D19)</f>
        <v>0</v>
      </c>
      <c r="E12" s="25">
        <f t="shared" ref="E12:H12" si="1">SUM(E13:E19)</f>
        <v>63250000</v>
      </c>
      <c r="F12" s="7">
        <f t="shared" si="1"/>
        <v>28576731.48</v>
      </c>
      <c r="G12" s="7">
        <f t="shared" si="1"/>
        <v>27908661.170000002</v>
      </c>
      <c r="H12" s="25">
        <f t="shared" si="1"/>
        <v>34673268.520000003</v>
      </c>
    </row>
    <row r="13" spans="2:9" ht="23.6" x14ac:dyDescent="0.25">
      <c r="B13" s="10" t="s">
        <v>14</v>
      </c>
      <c r="C13" s="22">
        <v>21979040</v>
      </c>
      <c r="D13" s="22">
        <v>115207.6</v>
      </c>
      <c r="E13" s="26">
        <f>SUM(C13:D13)</f>
        <v>22094247.600000001</v>
      </c>
      <c r="F13" s="23">
        <v>10971187.34</v>
      </c>
      <c r="G13" s="23">
        <v>10971187.34</v>
      </c>
      <c r="H13" s="30">
        <f>SUM(E13-F13)</f>
        <v>11123060.260000002</v>
      </c>
    </row>
    <row r="14" spans="2:9" ht="23.1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19477540</v>
      </c>
      <c r="D15" s="22">
        <v>403453.98</v>
      </c>
      <c r="E15" s="26">
        <f t="shared" si="2"/>
        <v>19880993.98</v>
      </c>
      <c r="F15" s="23">
        <v>7267561.8399999999</v>
      </c>
      <c r="G15" s="23">
        <v>7267561.8399999999</v>
      </c>
      <c r="H15" s="30">
        <f t="shared" si="3"/>
        <v>12613432.140000001</v>
      </c>
    </row>
    <row r="16" spans="2:9" x14ac:dyDescent="0.25">
      <c r="B16" s="10" t="s">
        <v>17</v>
      </c>
      <c r="C16" s="22">
        <v>8957600</v>
      </c>
      <c r="D16" s="22">
        <v>46654.2</v>
      </c>
      <c r="E16" s="26">
        <f t="shared" si="2"/>
        <v>9004254.1999999993</v>
      </c>
      <c r="F16" s="23">
        <v>4429224.59</v>
      </c>
      <c r="G16" s="23">
        <v>4160881.74</v>
      </c>
      <c r="H16" s="30">
        <f t="shared" si="3"/>
        <v>4575029.6099999994</v>
      </c>
    </row>
    <row r="17" spans="2:8" x14ac:dyDescent="0.25">
      <c r="B17" s="10" t="s">
        <v>18</v>
      </c>
      <c r="C17" s="22">
        <v>12163570</v>
      </c>
      <c r="D17" s="22">
        <v>-10422.82</v>
      </c>
      <c r="E17" s="26">
        <f t="shared" si="2"/>
        <v>12153147.18</v>
      </c>
      <c r="F17" s="23">
        <v>5895383.71</v>
      </c>
      <c r="G17" s="23">
        <v>5495656.25</v>
      </c>
      <c r="H17" s="30">
        <f t="shared" si="3"/>
        <v>6257763.4699999997</v>
      </c>
    </row>
    <row r="18" spans="2:8" x14ac:dyDescent="0.25">
      <c r="B18" s="10" t="s">
        <v>19</v>
      </c>
      <c r="C18" s="22">
        <v>604250</v>
      </c>
      <c r="D18" s="22">
        <v>-574892.96</v>
      </c>
      <c r="E18" s="26">
        <f t="shared" si="2"/>
        <v>29357.040000000037</v>
      </c>
      <c r="F18" s="23">
        <v>0</v>
      </c>
      <c r="G18" s="23">
        <v>0</v>
      </c>
      <c r="H18" s="30">
        <f t="shared" si="3"/>
        <v>29357.040000000037</v>
      </c>
    </row>
    <row r="19" spans="2:8" x14ac:dyDescent="0.25">
      <c r="B19" s="10" t="s">
        <v>20</v>
      </c>
      <c r="C19" s="22">
        <v>68000</v>
      </c>
      <c r="D19" s="22">
        <v>20000</v>
      </c>
      <c r="E19" s="26">
        <f t="shared" si="2"/>
        <v>88000</v>
      </c>
      <c r="F19" s="23">
        <v>13374</v>
      </c>
      <c r="G19" s="23">
        <v>13374</v>
      </c>
      <c r="H19" s="30">
        <f t="shared" si="3"/>
        <v>74626</v>
      </c>
    </row>
    <row r="20" spans="2:8" s="9" customFormat="1" ht="23.6" x14ac:dyDescent="0.25">
      <c r="B20" s="12" t="s">
        <v>21</v>
      </c>
      <c r="C20" s="7">
        <f>SUM(C21:C29)</f>
        <v>13564268.220000001</v>
      </c>
      <c r="D20" s="7">
        <f t="shared" ref="D20:H20" si="4">SUM(D21:D29)</f>
        <v>0.29999999998835847</v>
      </c>
      <c r="E20" s="25">
        <f t="shared" si="4"/>
        <v>13564268.520000003</v>
      </c>
      <c r="F20" s="7">
        <f t="shared" si="4"/>
        <v>3382063.6400000006</v>
      </c>
      <c r="G20" s="7">
        <f t="shared" si="4"/>
        <v>3139650.1399999997</v>
      </c>
      <c r="H20" s="25">
        <f t="shared" si="4"/>
        <v>10182204.880000001</v>
      </c>
    </row>
    <row r="21" spans="2:8" ht="23.6" x14ac:dyDescent="0.25">
      <c r="B21" s="10" t="s">
        <v>22</v>
      </c>
      <c r="C21" s="22">
        <v>2147600</v>
      </c>
      <c r="D21" s="22">
        <v>38844.5</v>
      </c>
      <c r="E21" s="26">
        <f t="shared" si="2"/>
        <v>2186444.5</v>
      </c>
      <c r="F21" s="23">
        <v>969478.4</v>
      </c>
      <c r="G21" s="23">
        <v>882443.76</v>
      </c>
      <c r="H21" s="30">
        <f t="shared" si="3"/>
        <v>1216966.1000000001</v>
      </c>
    </row>
    <row r="22" spans="2:8" x14ac:dyDescent="0.25">
      <c r="B22" s="10" t="s">
        <v>23</v>
      </c>
      <c r="C22" s="22">
        <v>803200</v>
      </c>
      <c r="D22" s="22">
        <v>-60050.93</v>
      </c>
      <c r="E22" s="26">
        <f t="shared" si="2"/>
        <v>743149.07</v>
      </c>
      <c r="F22" s="23">
        <v>271131.90000000002</v>
      </c>
      <c r="G22" s="23">
        <v>263858.7</v>
      </c>
      <c r="H22" s="30">
        <f t="shared" si="3"/>
        <v>472017.16999999993</v>
      </c>
    </row>
    <row r="23" spans="2:8" ht="23.6" x14ac:dyDescent="0.25">
      <c r="B23" s="10" t="s">
        <v>24</v>
      </c>
      <c r="C23" s="22">
        <v>186890</v>
      </c>
      <c r="D23" s="22">
        <v>0</v>
      </c>
      <c r="E23" s="26">
        <f t="shared" si="2"/>
        <v>186890</v>
      </c>
      <c r="F23" s="23">
        <v>49307.19</v>
      </c>
      <c r="G23" s="23">
        <v>49307.19</v>
      </c>
      <c r="H23" s="30">
        <f t="shared" si="3"/>
        <v>137582.81</v>
      </c>
    </row>
    <row r="24" spans="2:8" ht="23.6" x14ac:dyDescent="0.25">
      <c r="B24" s="10" t="s">
        <v>25</v>
      </c>
      <c r="C24" s="22">
        <v>6166850</v>
      </c>
      <c r="D24" s="22">
        <v>-322858.09999999998</v>
      </c>
      <c r="E24" s="26">
        <f t="shared" si="2"/>
        <v>5843991.9000000004</v>
      </c>
      <c r="F24" s="23">
        <v>390010.13</v>
      </c>
      <c r="G24" s="23">
        <v>379224.45</v>
      </c>
      <c r="H24" s="30">
        <f t="shared" si="3"/>
        <v>5453981.7700000005</v>
      </c>
    </row>
    <row r="25" spans="2:8" ht="23.4" customHeight="1" x14ac:dyDescent="0.25">
      <c r="B25" s="10" t="s">
        <v>26</v>
      </c>
      <c r="C25" s="22">
        <v>725460</v>
      </c>
      <c r="D25" s="22">
        <v>21747.040000000001</v>
      </c>
      <c r="E25" s="26">
        <f t="shared" si="2"/>
        <v>747207.04</v>
      </c>
      <c r="F25" s="23">
        <v>216827.76</v>
      </c>
      <c r="G25" s="23">
        <v>165882.10999999999</v>
      </c>
      <c r="H25" s="30">
        <f t="shared" si="3"/>
        <v>530379.28</v>
      </c>
    </row>
    <row r="26" spans="2:8" x14ac:dyDescent="0.25">
      <c r="B26" s="10" t="s">
        <v>27</v>
      </c>
      <c r="C26" s="22">
        <v>1569500</v>
      </c>
      <c r="D26" s="22">
        <v>6434.16</v>
      </c>
      <c r="E26" s="26">
        <f t="shared" si="2"/>
        <v>1575934.16</v>
      </c>
      <c r="F26" s="23">
        <v>734474.13</v>
      </c>
      <c r="G26" s="23">
        <v>663501.84</v>
      </c>
      <c r="H26" s="30">
        <f t="shared" si="3"/>
        <v>841460.02999999991</v>
      </c>
    </row>
    <row r="27" spans="2:8" ht="23.6" x14ac:dyDescent="0.25">
      <c r="B27" s="10" t="s">
        <v>28</v>
      </c>
      <c r="C27" s="22">
        <v>623520</v>
      </c>
      <c r="D27" s="22">
        <v>249211.22</v>
      </c>
      <c r="E27" s="26">
        <f t="shared" si="2"/>
        <v>872731.22</v>
      </c>
      <c r="F27" s="23">
        <v>201939.66</v>
      </c>
      <c r="G27" s="23">
        <v>198294.36</v>
      </c>
      <c r="H27" s="30">
        <f t="shared" si="3"/>
        <v>670791.55999999994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1341248.22</v>
      </c>
      <c r="D29" s="22">
        <v>66672.41</v>
      </c>
      <c r="E29" s="26">
        <f t="shared" si="2"/>
        <v>1407920.63</v>
      </c>
      <c r="F29" s="23">
        <v>548894.47</v>
      </c>
      <c r="G29" s="23">
        <v>537137.73</v>
      </c>
      <c r="H29" s="30">
        <f t="shared" si="3"/>
        <v>859026.15999999992</v>
      </c>
    </row>
    <row r="30" spans="2:8" s="9" customFormat="1" ht="23.6" x14ac:dyDescent="0.25">
      <c r="B30" s="12" t="s">
        <v>31</v>
      </c>
      <c r="C30" s="7">
        <f>SUM(C31:C39)</f>
        <v>28653530</v>
      </c>
      <c r="D30" s="7">
        <f t="shared" ref="D30:H30" si="5">SUM(D31:D39)</f>
        <v>1551805.3000000003</v>
      </c>
      <c r="E30" s="25">
        <f t="shared" si="5"/>
        <v>30205335.300000001</v>
      </c>
      <c r="F30" s="7">
        <f t="shared" si="5"/>
        <v>14035941.77</v>
      </c>
      <c r="G30" s="7">
        <f t="shared" si="5"/>
        <v>13589579.76</v>
      </c>
      <c r="H30" s="25">
        <f t="shared" si="5"/>
        <v>16169393.529999999</v>
      </c>
    </row>
    <row r="31" spans="2:8" x14ac:dyDescent="0.25">
      <c r="B31" s="10" t="s">
        <v>32</v>
      </c>
      <c r="C31" s="22">
        <v>2779850</v>
      </c>
      <c r="D31" s="22">
        <v>-4572.93</v>
      </c>
      <c r="E31" s="26">
        <f t="shared" si="2"/>
        <v>2775277.07</v>
      </c>
      <c r="F31" s="23">
        <v>1243413.8799999999</v>
      </c>
      <c r="G31" s="23">
        <v>1230042.76</v>
      </c>
      <c r="H31" s="30">
        <f t="shared" si="3"/>
        <v>1531863.19</v>
      </c>
    </row>
    <row r="32" spans="2:8" x14ac:dyDescent="0.25">
      <c r="B32" s="10" t="s">
        <v>33</v>
      </c>
      <c r="C32" s="22">
        <v>6126950</v>
      </c>
      <c r="D32" s="22">
        <v>1531400</v>
      </c>
      <c r="E32" s="26">
        <f t="shared" si="2"/>
        <v>7658350</v>
      </c>
      <c r="F32" s="23">
        <v>3526351.65</v>
      </c>
      <c r="G32" s="23">
        <v>3466175.79</v>
      </c>
      <c r="H32" s="30">
        <f t="shared" si="3"/>
        <v>4131998.35</v>
      </c>
    </row>
    <row r="33" spans="2:8" ht="23.6" x14ac:dyDescent="0.25">
      <c r="B33" s="10" t="s">
        <v>34</v>
      </c>
      <c r="C33" s="22">
        <v>6630030</v>
      </c>
      <c r="D33" s="22">
        <v>-37853.199999999997</v>
      </c>
      <c r="E33" s="26">
        <f t="shared" si="2"/>
        <v>6592176.7999999998</v>
      </c>
      <c r="F33" s="23">
        <v>3123016.92</v>
      </c>
      <c r="G33" s="23">
        <v>3109887.94</v>
      </c>
      <c r="H33" s="30">
        <f t="shared" si="3"/>
        <v>3469159.88</v>
      </c>
    </row>
    <row r="34" spans="2:8" ht="24.75" customHeight="1" x14ac:dyDescent="0.25">
      <c r="B34" s="10" t="s">
        <v>35</v>
      </c>
      <c r="C34" s="22">
        <v>949800</v>
      </c>
      <c r="D34" s="22">
        <v>658215.99</v>
      </c>
      <c r="E34" s="26">
        <f t="shared" si="2"/>
        <v>1608015.99</v>
      </c>
      <c r="F34" s="23">
        <v>1168575.05</v>
      </c>
      <c r="G34" s="23">
        <v>1168575.05</v>
      </c>
      <c r="H34" s="30">
        <f t="shared" si="3"/>
        <v>439440.93999999994</v>
      </c>
    </row>
    <row r="35" spans="2:8" ht="23.6" x14ac:dyDescent="0.25">
      <c r="B35" s="10" t="s">
        <v>36</v>
      </c>
      <c r="C35" s="22">
        <v>3986614.4</v>
      </c>
      <c r="D35" s="22">
        <v>256580.42</v>
      </c>
      <c r="E35" s="26">
        <f t="shared" si="2"/>
        <v>4243194.82</v>
      </c>
      <c r="F35" s="23">
        <v>1706941.77</v>
      </c>
      <c r="G35" s="23">
        <v>1629593.65</v>
      </c>
      <c r="H35" s="30">
        <f t="shared" si="3"/>
        <v>2536253.0500000003</v>
      </c>
    </row>
    <row r="36" spans="2:8" x14ac:dyDescent="0.25">
      <c r="B36" s="10" t="s">
        <v>37</v>
      </c>
      <c r="C36" s="22">
        <v>928500</v>
      </c>
      <c r="D36" s="22">
        <v>65800</v>
      </c>
      <c r="E36" s="26">
        <f t="shared" si="2"/>
        <v>994300</v>
      </c>
      <c r="F36" s="23">
        <v>389629.91</v>
      </c>
      <c r="G36" s="23">
        <v>285664.62</v>
      </c>
      <c r="H36" s="30">
        <f t="shared" si="3"/>
        <v>604670.09000000008</v>
      </c>
    </row>
    <row r="37" spans="2:8" x14ac:dyDescent="0.25">
      <c r="B37" s="10" t="s">
        <v>38</v>
      </c>
      <c r="C37" s="22">
        <v>894390</v>
      </c>
      <c r="D37" s="22">
        <v>0</v>
      </c>
      <c r="E37" s="26">
        <f t="shared" si="2"/>
        <v>894390</v>
      </c>
      <c r="F37" s="23">
        <v>185758.42</v>
      </c>
      <c r="G37" s="23">
        <v>185758.42</v>
      </c>
      <c r="H37" s="30">
        <f t="shared" si="3"/>
        <v>708631.58</v>
      </c>
    </row>
    <row r="38" spans="2:8" x14ac:dyDescent="0.25">
      <c r="B38" s="10" t="s">
        <v>39</v>
      </c>
      <c r="C38" s="22">
        <v>3019550</v>
      </c>
      <c r="D38" s="22">
        <v>-1051605.22</v>
      </c>
      <c r="E38" s="26">
        <f t="shared" si="2"/>
        <v>1967944.78</v>
      </c>
      <c r="F38" s="23">
        <v>832669.25</v>
      </c>
      <c r="G38" s="23">
        <v>820786.79</v>
      </c>
      <c r="H38" s="30">
        <f t="shared" si="3"/>
        <v>1135275.53</v>
      </c>
    </row>
    <row r="39" spans="2:8" x14ac:dyDescent="0.25">
      <c r="B39" s="10" t="s">
        <v>40</v>
      </c>
      <c r="C39" s="22">
        <v>3337845.6</v>
      </c>
      <c r="D39" s="22">
        <v>133840.24</v>
      </c>
      <c r="E39" s="26">
        <f t="shared" si="2"/>
        <v>3471685.84</v>
      </c>
      <c r="F39" s="23">
        <v>1859584.92</v>
      </c>
      <c r="G39" s="23">
        <v>1693094.74</v>
      </c>
      <c r="H39" s="30">
        <f t="shared" si="3"/>
        <v>1612100.92</v>
      </c>
    </row>
    <row r="40" spans="2:8" s="9" customFormat="1" ht="25.55" customHeight="1" x14ac:dyDescent="0.25">
      <c r="B40" s="12" t="s">
        <v>41</v>
      </c>
      <c r="C40" s="7">
        <f>SUM(C41:C49)</f>
        <v>72206000</v>
      </c>
      <c r="D40" s="7">
        <f t="shared" ref="D40:H40" si="6">SUM(D41:D49)</f>
        <v>55815846.210000001</v>
      </c>
      <c r="E40" s="25">
        <f t="shared" si="6"/>
        <v>128021846.21000001</v>
      </c>
      <c r="F40" s="7">
        <f t="shared" si="6"/>
        <v>51790027.200000003</v>
      </c>
      <c r="G40" s="7">
        <f t="shared" si="6"/>
        <v>51166302.079999998</v>
      </c>
      <c r="H40" s="25">
        <f t="shared" si="6"/>
        <v>76231819.010000005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72206000</v>
      </c>
      <c r="D44" s="22">
        <v>55815846.210000001</v>
      </c>
      <c r="E44" s="26">
        <f t="shared" si="2"/>
        <v>128021846.21000001</v>
      </c>
      <c r="F44" s="23">
        <v>51790027.200000003</v>
      </c>
      <c r="G44" s="23">
        <v>51166302.079999998</v>
      </c>
      <c r="H44" s="30">
        <f t="shared" si="3"/>
        <v>76231819.010000005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5268900</v>
      </c>
      <c r="D50" s="7">
        <f t="shared" ref="D50:H50" si="7">SUM(D51:D59)</f>
        <v>180942.09000000003</v>
      </c>
      <c r="E50" s="25">
        <f t="shared" si="7"/>
        <v>5449842.0899999999</v>
      </c>
      <c r="F50" s="7">
        <f t="shared" si="7"/>
        <v>1385067.48</v>
      </c>
      <c r="G50" s="7">
        <f t="shared" si="7"/>
        <v>1265814.8399999999</v>
      </c>
      <c r="H50" s="25">
        <f t="shared" si="7"/>
        <v>4064774.6100000003</v>
      </c>
    </row>
    <row r="51" spans="2:8" x14ac:dyDescent="0.25">
      <c r="B51" s="10" t="s">
        <v>52</v>
      </c>
      <c r="C51" s="22">
        <v>2301900</v>
      </c>
      <c r="D51" s="22">
        <v>314575.02</v>
      </c>
      <c r="E51" s="26">
        <f t="shared" si="2"/>
        <v>2616475.02</v>
      </c>
      <c r="F51" s="23">
        <v>1100133.8700000001</v>
      </c>
      <c r="G51" s="23">
        <v>980881.23</v>
      </c>
      <c r="H51" s="30">
        <f t="shared" si="3"/>
        <v>1516341.15</v>
      </c>
    </row>
    <row r="52" spans="2:8" x14ac:dyDescent="0.25">
      <c r="B52" s="10" t="s">
        <v>53</v>
      </c>
      <c r="C52" s="22">
        <v>420200</v>
      </c>
      <c r="D52" s="22">
        <v>13786.02</v>
      </c>
      <c r="E52" s="26">
        <f t="shared" si="2"/>
        <v>433986.02</v>
      </c>
      <c r="F52" s="23">
        <v>39732.99</v>
      </c>
      <c r="G52" s="23">
        <v>39732.99</v>
      </c>
      <c r="H52" s="30">
        <f t="shared" si="3"/>
        <v>394253.03</v>
      </c>
    </row>
    <row r="53" spans="2:8" x14ac:dyDescent="0.25">
      <c r="B53" s="10" t="s">
        <v>54</v>
      </c>
      <c r="C53" s="22">
        <v>0</v>
      </c>
      <c r="D53" s="22">
        <v>22136.99</v>
      </c>
      <c r="E53" s="26">
        <f t="shared" si="2"/>
        <v>22136.99</v>
      </c>
      <c r="F53" s="23">
        <v>22136.99</v>
      </c>
      <c r="G53" s="23">
        <v>22136.99</v>
      </c>
      <c r="H53" s="30">
        <f t="shared" si="3"/>
        <v>0</v>
      </c>
    </row>
    <row r="54" spans="2:8" x14ac:dyDescent="0.25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1940900</v>
      </c>
      <c r="D56" s="22">
        <v>-169555.94</v>
      </c>
      <c r="E56" s="26">
        <f t="shared" si="2"/>
        <v>1771344.06</v>
      </c>
      <c r="F56" s="23">
        <v>223063.63</v>
      </c>
      <c r="G56" s="23">
        <v>223063.63</v>
      </c>
      <c r="H56" s="30">
        <f t="shared" si="3"/>
        <v>1548280.4300000002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605900</v>
      </c>
      <c r="D59" s="22">
        <v>0</v>
      </c>
      <c r="E59" s="26">
        <f t="shared" si="2"/>
        <v>605900</v>
      </c>
      <c r="F59" s="23">
        <v>0</v>
      </c>
      <c r="G59" s="23">
        <v>0</v>
      </c>
      <c r="H59" s="30">
        <f t="shared" si="3"/>
        <v>605900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7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7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182942698.22</v>
      </c>
      <c r="D160" s="21">
        <f t="shared" ref="D160:G160" si="28">SUM(D10,D85)</f>
        <v>57548593.900000006</v>
      </c>
      <c r="E160" s="28">
        <f>SUM(E10,E85)</f>
        <v>240491292.12000003</v>
      </c>
      <c r="F160" s="21">
        <f t="shared" si="28"/>
        <v>99169831.570000008</v>
      </c>
      <c r="G160" s="21">
        <f t="shared" si="28"/>
        <v>97070007.99000001</v>
      </c>
      <c r="H160" s="28">
        <f>SUM(H10,H85)</f>
        <v>141321460.55000001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2020-01-08T21:14:59Z</dcterms:created>
  <dcterms:modified xsi:type="dcterms:W3CDTF">2024-07-10T23:29:26Z</dcterms:modified>
</cp:coreProperties>
</file>